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<sst xmlns="http://schemas.openxmlformats.org/spreadsheetml/2006/main" count="54" uniqueCount="48">
  <si>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2015年教职工年度考核优秀名额核拨表</t>
  </si>
  <si>
    <t>序号</t>
  </si>
  <si>
    <t>部门</t>
  </si>
  <si>
    <t>除中层领导后总人数</t>
  </si>
  <si>
    <t>管理</t>
  </si>
  <si>
    <t>教师</t>
  </si>
  <si>
    <t>名额</t>
  </si>
  <si>
    <t>党委办公室、校长办公室
机关党总支、档案馆</t>
  </si>
  <si>
    <t>财政与公共管理学院</t>
  </si>
  <si>
    <t>党委组织部、党委统战部
国际学院</t>
  </si>
  <si>
    <t>会计学院</t>
  </si>
  <si>
    <t>党委宣传部</t>
  </si>
  <si>
    <t>金融学院、中国金融研究院</t>
  </si>
  <si>
    <t>纪检监察办公室、审计处</t>
  </si>
  <si>
    <t>工商管理学院</t>
  </si>
  <si>
    <t>党委学生工作部、学生处</t>
  </si>
  <si>
    <t>信息学院</t>
  </si>
  <si>
    <t>发展规划处、高教研究室、
学报编辑部</t>
  </si>
  <si>
    <t>经贸学院</t>
  </si>
  <si>
    <t>人事处</t>
  </si>
  <si>
    <t>法学院</t>
  </si>
  <si>
    <t>离退休工作处、工会</t>
  </si>
  <si>
    <t>外语学院</t>
  </si>
  <si>
    <t>教务处、教学评估办公室</t>
  </si>
  <si>
    <t>数统学院</t>
  </si>
  <si>
    <t>科研处</t>
  </si>
  <si>
    <t>人文学院</t>
  </si>
  <si>
    <t>党委研究生工作部、研究生处</t>
  </si>
  <si>
    <t>艺术学院</t>
  </si>
  <si>
    <t>计划财务处</t>
  </si>
  <si>
    <t>体军部</t>
  </si>
  <si>
    <t>社会合作处、校友办公室
校园建设处</t>
  </si>
  <si>
    <t>思想政治理论课教学与研究部</t>
  </si>
  <si>
    <t>国际交流合作处、港澳台工作办公室</t>
  </si>
  <si>
    <t>城乡规划与管理学院</t>
  </si>
  <si>
    <t>保卫处、党委人民武装部</t>
  </si>
  <si>
    <t>MBA学院</t>
  </si>
  <si>
    <t>资产管理处</t>
  </si>
  <si>
    <t>经济与社会发展研究院</t>
  </si>
  <si>
    <t>公共事务管理处</t>
  </si>
  <si>
    <t>中国政府管制研究院</t>
  </si>
  <si>
    <t>团委</t>
  </si>
  <si>
    <t>成人教育学院、继续教育学院</t>
  </si>
  <si>
    <t>信息化办公室、现代教育技术中心、实验室管理办公室</t>
  </si>
  <si>
    <t>后勤服务中心、浙江文华教育服务有限公司</t>
  </si>
  <si>
    <t>图书馆</t>
  </si>
  <si>
    <t>文华校区管理办公室</t>
  </si>
  <si>
    <t>合计：优秀名额 192 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</si>
</sst>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华文中宋"/>
      <family val="0"/>
    </font>
    <font>
      <sz val="18"/>
      <name val="黑体"/>
      <family val="0"/>
    </font>
    <font>
      <sz val="11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>
        <color indexed="63"/>
      </top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SheetLayoutView="100" workbookViewId="0" topLeftCell="A15">
      <selection activeCell="P26" sqref="P26"/>
    </sheetView>
  </sheetViews>
  <sheetFormatPr defaultColWidth="9.00390625" defaultRowHeight="14.25"/>
  <cols>
    <col min="1" max="1" width="4.25390625" style="0" customWidth="1"/>
    <col min="2" max="2" width="25.875" style="0" customWidth="1"/>
    <col min="3" max="3" width="7.625" style="0" customWidth="1"/>
    <col min="4" max="4" width="5.25390625" style="0" hidden="1" customWidth="1"/>
    <col min="5" max="5" width="8.375" style="0" hidden="1" customWidth="1"/>
    <col min="6" max="6" width="8.00390625" style="0" hidden="1" customWidth="1"/>
    <col min="7" max="7" width="6.50390625" style="0" customWidth="1"/>
    <col min="8" max="8" width="5.75390625" style="0" customWidth="1"/>
    <col min="9" max="9" width="4.50390625" style="0" customWidth="1"/>
    <col min="10" max="10" width="20.875" style="0" customWidth="1"/>
    <col min="11" max="11" width="7.625" style="0" customWidth="1"/>
    <col min="12" max="12" width="6.25390625" style="0" hidden="1" customWidth="1"/>
    <col min="13" max="13" width="5.50390625" style="0" hidden="1" customWidth="1"/>
    <col min="14" max="14" width="8.125" style="0" hidden="1" customWidth="1"/>
    <col min="15" max="15" width="6.625" style="0" customWidth="1"/>
    <col min="16" max="16" width="17.875" style="0" customWidth="1"/>
    <col min="17" max="17" width="4.00390625" style="0" customWidth="1"/>
    <col min="18" max="18" width="20.125" style="0" customWidth="1"/>
    <col min="19" max="19" width="4.75390625" style="0" hidden="1" customWidth="1"/>
    <col min="20" max="20" width="4.125" style="0" hidden="1" customWidth="1"/>
    <col min="21" max="21" width="5.75390625" style="0" customWidth="1"/>
    <col min="22" max="22" width="4.375" style="0" customWidth="1"/>
  </cols>
  <sheetData>
    <row r="1" spans="1:22" s="1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7"/>
      <c r="Q1" s="27"/>
      <c r="R1" s="27"/>
      <c r="S1" s="27"/>
      <c r="T1" s="27"/>
      <c r="U1" s="27"/>
      <c r="V1" s="27"/>
    </row>
    <row r="2" spans="1:22" s="1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7"/>
      <c r="Q2" s="27"/>
      <c r="R2" s="27"/>
      <c r="S2" s="27"/>
      <c r="T2" s="27"/>
      <c r="U2" s="27"/>
      <c r="V2" s="27"/>
    </row>
    <row r="3" spans="1:16" ht="42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5"/>
      <c r="G3" s="4" t="s">
        <v>6</v>
      </c>
      <c r="H3" s="6"/>
      <c r="I3" s="28" t="s">
        <v>1</v>
      </c>
      <c r="J3" s="29" t="s">
        <v>2</v>
      </c>
      <c r="K3" s="4" t="s">
        <v>3</v>
      </c>
      <c r="L3" s="4" t="s">
        <v>4</v>
      </c>
      <c r="M3" s="4" t="s">
        <v>5</v>
      </c>
      <c r="N3" s="4"/>
      <c r="O3" s="4" t="s">
        <v>6</v>
      </c>
      <c r="P3" s="30"/>
    </row>
    <row r="4" spans="1:16" ht="27" customHeight="1">
      <c r="A4" s="7">
        <v>1</v>
      </c>
      <c r="B4" s="8" t="s">
        <v>7</v>
      </c>
      <c r="C4" s="3">
        <v>18</v>
      </c>
      <c r="D4" s="9">
        <v>18</v>
      </c>
      <c r="E4" s="10"/>
      <c r="F4" s="3">
        <f>SUM(D4*0.15+E4*0.2)</f>
        <v>2.6999999999999997</v>
      </c>
      <c r="G4" s="11">
        <v>3</v>
      </c>
      <c r="H4" s="12"/>
      <c r="I4" s="7">
        <v>21</v>
      </c>
      <c r="J4" s="31" t="s">
        <v>8</v>
      </c>
      <c r="K4" s="32">
        <v>48</v>
      </c>
      <c r="L4" s="9">
        <v>12</v>
      </c>
      <c r="M4" s="9">
        <v>36</v>
      </c>
      <c r="N4" s="3">
        <f>SUM(L4*0.15+M4*0.2)</f>
        <v>9</v>
      </c>
      <c r="O4" s="7">
        <v>9</v>
      </c>
      <c r="P4" s="33"/>
    </row>
    <row r="5" spans="1:16" ht="27" customHeight="1">
      <c r="A5" s="7">
        <v>2</v>
      </c>
      <c r="B5" s="8" t="s">
        <v>9</v>
      </c>
      <c r="C5" s="3">
        <v>8</v>
      </c>
      <c r="D5" s="9">
        <v>6</v>
      </c>
      <c r="E5" s="10">
        <v>2</v>
      </c>
      <c r="F5" s="3">
        <f aca="true" t="shared" si="0" ref="F5:F23">SUM(D5*0.15+E5*0.2)</f>
        <v>1.2999999999999998</v>
      </c>
      <c r="G5" s="11">
        <v>1</v>
      </c>
      <c r="H5" s="12"/>
      <c r="I5" s="7">
        <v>22</v>
      </c>
      <c r="J5" s="31" t="s">
        <v>10</v>
      </c>
      <c r="K5" s="32">
        <v>77</v>
      </c>
      <c r="L5" s="9">
        <v>14</v>
      </c>
      <c r="M5" s="9">
        <v>63</v>
      </c>
      <c r="N5" s="3">
        <f aca="true" t="shared" si="1" ref="N5:N24">SUM(L5*0.15+M5*0.2)</f>
        <v>14.700000000000001</v>
      </c>
      <c r="O5" s="7">
        <v>15</v>
      </c>
      <c r="P5" s="33"/>
    </row>
    <row r="6" spans="1:16" ht="27" customHeight="1">
      <c r="A6" s="7">
        <v>3</v>
      </c>
      <c r="B6" s="8" t="s">
        <v>11</v>
      </c>
      <c r="C6" s="3">
        <v>6</v>
      </c>
      <c r="D6" s="9">
        <v>6</v>
      </c>
      <c r="E6" s="10"/>
      <c r="F6" s="3">
        <f t="shared" si="0"/>
        <v>0.8999999999999999</v>
      </c>
      <c r="G6" s="11">
        <v>1</v>
      </c>
      <c r="H6" s="12"/>
      <c r="I6" s="7">
        <v>23</v>
      </c>
      <c r="J6" s="31" t="s">
        <v>12</v>
      </c>
      <c r="K6" s="32">
        <v>53</v>
      </c>
      <c r="L6" s="9">
        <v>11</v>
      </c>
      <c r="M6" s="9">
        <v>42</v>
      </c>
      <c r="N6" s="3">
        <f t="shared" si="1"/>
        <v>10.05</v>
      </c>
      <c r="O6" s="7">
        <v>10</v>
      </c>
      <c r="P6" s="33"/>
    </row>
    <row r="7" spans="1:16" ht="27" customHeight="1">
      <c r="A7" s="7">
        <v>4</v>
      </c>
      <c r="B7" s="8" t="s">
        <v>13</v>
      </c>
      <c r="C7" s="3">
        <v>4</v>
      </c>
      <c r="D7" s="9">
        <v>4</v>
      </c>
      <c r="E7" s="10"/>
      <c r="F7" s="3">
        <f t="shared" si="0"/>
        <v>0.6</v>
      </c>
      <c r="G7" s="11">
        <v>1</v>
      </c>
      <c r="H7" s="12"/>
      <c r="I7" s="7">
        <v>24</v>
      </c>
      <c r="J7" s="31" t="s">
        <v>14</v>
      </c>
      <c r="K7" s="32">
        <v>49</v>
      </c>
      <c r="L7" s="9">
        <v>10</v>
      </c>
      <c r="M7" s="9">
        <v>39</v>
      </c>
      <c r="N7" s="3">
        <f t="shared" si="1"/>
        <v>9.3</v>
      </c>
      <c r="O7" s="7">
        <v>9</v>
      </c>
      <c r="P7" s="33"/>
    </row>
    <row r="8" spans="1:16" ht="27" customHeight="1">
      <c r="A8" s="7">
        <v>5</v>
      </c>
      <c r="B8" s="8" t="s">
        <v>15</v>
      </c>
      <c r="C8" s="3">
        <v>12</v>
      </c>
      <c r="D8" s="9">
        <v>12</v>
      </c>
      <c r="E8" s="10"/>
      <c r="F8" s="3">
        <f t="shared" si="0"/>
        <v>1.7999999999999998</v>
      </c>
      <c r="G8" s="11">
        <v>2</v>
      </c>
      <c r="H8" s="12"/>
      <c r="I8" s="7">
        <v>25</v>
      </c>
      <c r="J8" s="31" t="s">
        <v>16</v>
      </c>
      <c r="K8" s="32">
        <v>60</v>
      </c>
      <c r="L8" s="9">
        <v>13</v>
      </c>
      <c r="M8" s="9">
        <v>47</v>
      </c>
      <c r="N8" s="3">
        <f t="shared" si="1"/>
        <v>11.35</v>
      </c>
      <c r="O8" s="7">
        <v>11</v>
      </c>
      <c r="P8" s="33"/>
    </row>
    <row r="9" spans="1:15" ht="27" customHeight="1">
      <c r="A9" s="7">
        <v>6</v>
      </c>
      <c r="B9" s="8" t="s">
        <v>17</v>
      </c>
      <c r="C9" s="3">
        <v>9</v>
      </c>
      <c r="D9" s="9">
        <v>9</v>
      </c>
      <c r="E9" s="10"/>
      <c r="F9" s="3">
        <f t="shared" si="0"/>
        <v>1.3499999999999999</v>
      </c>
      <c r="G9" s="11">
        <v>1</v>
      </c>
      <c r="H9" s="12"/>
      <c r="I9" s="7">
        <v>26</v>
      </c>
      <c r="J9" s="31" t="s">
        <v>18</v>
      </c>
      <c r="K9" s="32">
        <v>59</v>
      </c>
      <c r="L9" s="9">
        <v>9</v>
      </c>
      <c r="M9" s="9">
        <v>50</v>
      </c>
      <c r="N9" s="3">
        <f t="shared" si="1"/>
        <v>11.35</v>
      </c>
      <c r="O9" s="7">
        <v>11</v>
      </c>
    </row>
    <row r="10" spans="1:16" ht="27" customHeight="1">
      <c r="A10" s="7">
        <v>7</v>
      </c>
      <c r="B10" s="8" t="s">
        <v>19</v>
      </c>
      <c r="C10" s="3">
        <v>8</v>
      </c>
      <c r="D10" s="9">
        <v>8</v>
      </c>
      <c r="E10" s="10"/>
      <c r="F10" s="3">
        <f t="shared" si="0"/>
        <v>1.2</v>
      </c>
      <c r="G10" s="11">
        <v>1</v>
      </c>
      <c r="H10" s="12"/>
      <c r="I10" s="7">
        <v>27</v>
      </c>
      <c r="J10" s="31" t="s">
        <v>20</v>
      </c>
      <c r="K10" s="32">
        <v>44</v>
      </c>
      <c r="L10" s="9">
        <v>8</v>
      </c>
      <c r="M10" s="9">
        <v>37</v>
      </c>
      <c r="N10" s="3">
        <f t="shared" si="1"/>
        <v>8.6</v>
      </c>
      <c r="O10" s="7">
        <v>8</v>
      </c>
      <c r="P10" s="33"/>
    </row>
    <row r="11" spans="1:16" ht="27" customHeight="1">
      <c r="A11" s="7">
        <v>8</v>
      </c>
      <c r="B11" s="8" t="s">
        <v>21</v>
      </c>
      <c r="C11" s="3">
        <v>4</v>
      </c>
      <c r="D11" s="9">
        <v>4</v>
      </c>
      <c r="E11" s="10"/>
      <c r="F11" s="3">
        <f t="shared" si="0"/>
        <v>0.6</v>
      </c>
      <c r="G11" s="11">
        <v>1</v>
      </c>
      <c r="H11" s="12"/>
      <c r="I11" s="7">
        <v>28</v>
      </c>
      <c r="J11" s="31" t="s">
        <v>22</v>
      </c>
      <c r="K11" s="32">
        <v>87</v>
      </c>
      <c r="L11" s="9">
        <v>7</v>
      </c>
      <c r="M11" s="20">
        <v>80</v>
      </c>
      <c r="N11" s="3">
        <f t="shared" si="1"/>
        <v>17.05</v>
      </c>
      <c r="O11" s="7">
        <v>17</v>
      </c>
      <c r="P11" s="33"/>
    </row>
    <row r="12" spans="1:16" ht="27" customHeight="1">
      <c r="A12" s="7">
        <v>9</v>
      </c>
      <c r="B12" s="8" t="s">
        <v>23</v>
      </c>
      <c r="C12" s="3">
        <v>14</v>
      </c>
      <c r="D12" s="9">
        <v>14</v>
      </c>
      <c r="E12" s="13"/>
      <c r="F12" s="3">
        <f t="shared" si="0"/>
        <v>2.1</v>
      </c>
      <c r="G12" s="11">
        <v>2</v>
      </c>
      <c r="H12" s="12"/>
      <c r="I12" s="7">
        <v>29</v>
      </c>
      <c r="J12" s="31" t="s">
        <v>24</v>
      </c>
      <c r="K12" s="32">
        <v>52</v>
      </c>
      <c r="L12" s="10">
        <v>7</v>
      </c>
      <c r="M12" s="3">
        <v>45</v>
      </c>
      <c r="N12" s="3">
        <f t="shared" si="1"/>
        <v>10.05</v>
      </c>
      <c r="O12" s="7">
        <v>10</v>
      </c>
      <c r="P12" s="33"/>
    </row>
    <row r="13" spans="1:16" ht="27" customHeight="1">
      <c r="A13" s="7">
        <v>10</v>
      </c>
      <c r="B13" s="8" t="s">
        <v>25</v>
      </c>
      <c r="C13" s="3">
        <v>5</v>
      </c>
      <c r="D13" s="10">
        <v>5</v>
      </c>
      <c r="E13" s="14"/>
      <c r="F13" s="3">
        <f t="shared" si="0"/>
        <v>0.75</v>
      </c>
      <c r="G13" s="15">
        <v>1</v>
      </c>
      <c r="H13" s="12"/>
      <c r="I13" s="34">
        <v>30</v>
      </c>
      <c r="J13" s="31" t="s">
        <v>26</v>
      </c>
      <c r="K13" s="32">
        <v>51</v>
      </c>
      <c r="L13" s="10">
        <v>8</v>
      </c>
      <c r="M13" s="21">
        <v>43</v>
      </c>
      <c r="N13" s="3">
        <f t="shared" si="1"/>
        <v>9.799999999999999</v>
      </c>
      <c r="O13" s="7">
        <v>10</v>
      </c>
      <c r="P13" s="33"/>
    </row>
    <row r="14" spans="1:16" ht="27" customHeight="1">
      <c r="A14" s="7">
        <v>11</v>
      </c>
      <c r="B14" s="8" t="s">
        <v>27</v>
      </c>
      <c r="C14" s="3">
        <v>5</v>
      </c>
      <c r="D14" s="10">
        <v>5</v>
      </c>
      <c r="E14" s="16"/>
      <c r="F14" s="14">
        <f t="shared" si="0"/>
        <v>0.75</v>
      </c>
      <c r="G14" s="3">
        <v>1</v>
      </c>
      <c r="H14" s="17"/>
      <c r="I14" s="3">
        <v>31</v>
      </c>
      <c r="J14" s="35" t="s">
        <v>28</v>
      </c>
      <c r="K14" s="32">
        <v>43</v>
      </c>
      <c r="L14" s="9">
        <v>8</v>
      </c>
      <c r="M14" s="9">
        <v>35</v>
      </c>
      <c r="N14" s="3">
        <f t="shared" si="1"/>
        <v>8.2</v>
      </c>
      <c r="O14" s="7">
        <v>8</v>
      </c>
      <c r="P14" s="33"/>
    </row>
    <row r="15" spans="1:16" ht="27" customHeight="1">
      <c r="A15" s="7">
        <v>12</v>
      </c>
      <c r="B15" s="8" t="s">
        <v>29</v>
      </c>
      <c r="C15" s="3">
        <v>13</v>
      </c>
      <c r="D15" s="9">
        <v>13</v>
      </c>
      <c r="E15" s="10"/>
      <c r="F15" s="3">
        <f t="shared" si="0"/>
        <v>1.95</v>
      </c>
      <c r="G15" s="11">
        <v>2</v>
      </c>
      <c r="H15" s="12"/>
      <c r="I15" s="7">
        <v>32</v>
      </c>
      <c r="J15" s="31" t="s">
        <v>30</v>
      </c>
      <c r="K15" s="32">
        <v>34</v>
      </c>
      <c r="L15" s="9">
        <v>6</v>
      </c>
      <c r="M15" s="9">
        <v>28</v>
      </c>
      <c r="N15" s="3">
        <f t="shared" si="1"/>
        <v>6.5</v>
      </c>
      <c r="O15" s="7">
        <v>7</v>
      </c>
      <c r="P15" s="33"/>
    </row>
    <row r="16" spans="1:16" ht="27" customHeight="1">
      <c r="A16" s="7">
        <v>13</v>
      </c>
      <c r="B16" s="8" t="s">
        <v>31</v>
      </c>
      <c r="C16" s="3">
        <v>9</v>
      </c>
      <c r="D16" s="9">
        <v>9</v>
      </c>
      <c r="E16" s="10"/>
      <c r="F16" s="3">
        <f t="shared" si="0"/>
        <v>1.3499999999999999</v>
      </c>
      <c r="G16" s="11">
        <v>1</v>
      </c>
      <c r="H16" s="12"/>
      <c r="I16" s="7">
        <v>33</v>
      </c>
      <c r="J16" s="31" t="s">
        <v>32</v>
      </c>
      <c r="K16" s="32">
        <v>33</v>
      </c>
      <c r="L16" s="9">
        <v>4</v>
      </c>
      <c r="M16" s="9">
        <v>29</v>
      </c>
      <c r="N16" s="3">
        <f t="shared" si="1"/>
        <v>6.4</v>
      </c>
      <c r="O16" s="7">
        <v>6</v>
      </c>
      <c r="P16" s="33"/>
    </row>
    <row r="17" spans="1:16" ht="27" customHeight="1">
      <c r="A17" s="7">
        <v>14</v>
      </c>
      <c r="B17" s="8" t="s">
        <v>33</v>
      </c>
      <c r="C17" s="3">
        <v>4</v>
      </c>
      <c r="D17" s="9">
        <v>4</v>
      </c>
      <c r="E17" s="10"/>
      <c r="F17" s="3">
        <f t="shared" si="0"/>
        <v>0.6</v>
      </c>
      <c r="G17" s="11">
        <v>1</v>
      </c>
      <c r="H17" s="12"/>
      <c r="I17" s="7">
        <v>34</v>
      </c>
      <c r="J17" s="31" t="s">
        <v>34</v>
      </c>
      <c r="K17" s="32">
        <v>29</v>
      </c>
      <c r="L17" s="9">
        <v>6</v>
      </c>
      <c r="M17" s="10">
        <v>23</v>
      </c>
      <c r="N17" s="3">
        <f t="shared" si="1"/>
        <v>5.5</v>
      </c>
      <c r="O17" s="7">
        <v>6</v>
      </c>
      <c r="P17" s="33"/>
    </row>
    <row r="18" spans="1:16" ht="27" customHeight="1">
      <c r="A18" s="7">
        <v>15</v>
      </c>
      <c r="B18" s="8" t="s">
        <v>35</v>
      </c>
      <c r="C18" s="3">
        <v>15</v>
      </c>
      <c r="D18" s="9">
        <v>15</v>
      </c>
      <c r="E18" s="10"/>
      <c r="F18" s="3">
        <f t="shared" si="0"/>
        <v>2.25</v>
      </c>
      <c r="G18" s="11">
        <v>2</v>
      </c>
      <c r="H18" s="12"/>
      <c r="I18" s="7">
        <v>35</v>
      </c>
      <c r="J18" s="31" t="s">
        <v>36</v>
      </c>
      <c r="K18" s="32">
        <v>5</v>
      </c>
      <c r="L18" s="9">
        <v>5</v>
      </c>
      <c r="M18" s="9">
        <v>0</v>
      </c>
      <c r="N18" s="3">
        <f t="shared" si="1"/>
        <v>0.75</v>
      </c>
      <c r="O18" s="7">
        <v>1</v>
      </c>
      <c r="P18" s="17"/>
    </row>
    <row r="19" spans="1:16" ht="27" customHeight="1">
      <c r="A19" s="7">
        <v>16</v>
      </c>
      <c r="B19" s="8" t="s">
        <v>37</v>
      </c>
      <c r="C19" s="3">
        <v>6</v>
      </c>
      <c r="D19" s="9">
        <v>6</v>
      </c>
      <c r="E19" s="10"/>
      <c r="F19" s="3">
        <f t="shared" si="0"/>
        <v>0.8999999999999999</v>
      </c>
      <c r="G19" s="11">
        <v>1</v>
      </c>
      <c r="H19" s="12"/>
      <c r="I19" s="7">
        <v>36</v>
      </c>
      <c r="J19" s="31" t="s">
        <v>38</v>
      </c>
      <c r="K19" s="32">
        <v>12</v>
      </c>
      <c r="L19" s="9">
        <v>1</v>
      </c>
      <c r="M19" s="9">
        <v>11</v>
      </c>
      <c r="N19" s="3">
        <f t="shared" si="1"/>
        <v>2.35</v>
      </c>
      <c r="O19" s="7">
        <v>2</v>
      </c>
      <c r="P19" s="33"/>
    </row>
    <row r="20" spans="1:16" ht="27" customHeight="1">
      <c r="A20" s="7">
        <v>17</v>
      </c>
      <c r="B20" s="8" t="s">
        <v>39</v>
      </c>
      <c r="C20" s="3">
        <v>8</v>
      </c>
      <c r="D20" s="9">
        <v>8</v>
      </c>
      <c r="E20" s="10"/>
      <c r="F20" s="3">
        <f t="shared" si="0"/>
        <v>1.2</v>
      </c>
      <c r="G20" s="11">
        <v>1</v>
      </c>
      <c r="H20" s="12"/>
      <c r="I20" s="7">
        <v>37</v>
      </c>
      <c r="J20" s="31" t="s">
        <v>40</v>
      </c>
      <c r="K20" s="32">
        <v>10</v>
      </c>
      <c r="L20" s="9">
        <v>2</v>
      </c>
      <c r="M20" s="9">
        <v>8</v>
      </c>
      <c r="N20" s="3">
        <f t="shared" si="1"/>
        <v>1.9000000000000001</v>
      </c>
      <c r="O20" s="7">
        <v>2</v>
      </c>
      <c r="P20" s="33"/>
    </row>
    <row r="21" spans="1:16" ht="27" customHeight="1">
      <c r="A21" s="7">
        <v>18</v>
      </c>
      <c r="B21" s="8" t="s">
        <v>41</v>
      </c>
      <c r="C21" s="3">
        <v>4</v>
      </c>
      <c r="D21" s="9">
        <v>4</v>
      </c>
      <c r="E21" s="10"/>
      <c r="F21" s="3">
        <f t="shared" si="0"/>
        <v>0.6</v>
      </c>
      <c r="G21" s="11">
        <v>1</v>
      </c>
      <c r="H21" s="12"/>
      <c r="I21" s="7">
        <v>38</v>
      </c>
      <c r="J21" s="31" t="s">
        <v>42</v>
      </c>
      <c r="K21" s="32">
        <v>18</v>
      </c>
      <c r="L21" s="20">
        <v>18</v>
      </c>
      <c r="M21" s="20">
        <v>0</v>
      </c>
      <c r="N21" s="3">
        <f t="shared" si="1"/>
        <v>2.6999999999999997</v>
      </c>
      <c r="O21" s="7">
        <v>3</v>
      </c>
      <c r="P21" s="33"/>
    </row>
    <row r="22" spans="1:16" ht="27" customHeight="1">
      <c r="A22" s="7">
        <v>19</v>
      </c>
      <c r="B22" s="18" t="s">
        <v>43</v>
      </c>
      <c r="C22" s="19">
        <v>30</v>
      </c>
      <c r="D22" s="20">
        <v>30</v>
      </c>
      <c r="E22" s="13"/>
      <c r="F22" s="3">
        <f t="shared" si="0"/>
        <v>4.5</v>
      </c>
      <c r="G22" s="11">
        <v>5</v>
      </c>
      <c r="H22" s="12"/>
      <c r="I22" s="7">
        <v>39</v>
      </c>
      <c r="J22" s="31" t="s">
        <v>44</v>
      </c>
      <c r="K22" s="32">
        <v>58</v>
      </c>
      <c r="L22" s="3">
        <v>58</v>
      </c>
      <c r="M22" s="3">
        <v>0</v>
      </c>
      <c r="N22" s="3">
        <f t="shared" si="1"/>
        <v>8.7</v>
      </c>
      <c r="O22" s="7">
        <v>9</v>
      </c>
      <c r="P22" s="33"/>
    </row>
    <row r="23" spans="1:16" ht="27" customHeight="1">
      <c r="A23" s="7">
        <v>20</v>
      </c>
      <c r="B23" s="4" t="s">
        <v>45</v>
      </c>
      <c r="C23" s="3">
        <v>50</v>
      </c>
      <c r="D23" s="3">
        <v>50</v>
      </c>
      <c r="E23" s="14"/>
      <c r="F23" s="3">
        <f t="shared" si="0"/>
        <v>7.5</v>
      </c>
      <c r="G23" s="11">
        <v>8</v>
      </c>
      <c r="H23" s="12"/>
      <c r="I23" s="7">
        <v>40</v>
      </c>
      <c r="J23" s="36" t="s">
        <v>46</v>
      </c>
      <c r="K23" s="37">
        <v>5</v>
      </c>
      <c r="L23" s="3">
        <v>5</v>
      </c>
      <c r="M23" s="3">
        <v>0</v>
      </c>
      <c r="N23" s="3">
        <f t="shared" si="1"/>
        <v>0.75</v>
      </c>
      <c r="O23" s="7">
        <v>1</v>
      </c>
      <c r="P23" s="33"/>
    </row>
    <row r="24" spans="1:16" ht="27" customHeight="1">
      <c r="A24" s="21"/>
      <c r="B24" s="22"/>
      <c r="C24" s="3">
        <f aca="true" t="shared" si="2" ref="C24:G24">SUM(C4:C23)</f>
        <v>232</v>
      </c>
      <c r="D24" s="3">
        <f t="shared" si="2"/>
        <v>230</v>
      </c>
      <c r="E24" s="3">
        <f t="shared" si="2"/>
        <v>2</v>
      </c>
      <c r="F24" s="3"/>
      <c r="G24" s="3">
        <f t="shared" si="2"/>
        <v>37</v>
      </c>
      <c r="H24" s="23"/>
      <c r="I24" s="21"/>
      <c r="J24" s="22"/>
      <c r="K24" s="21">
        <f aca="true" t="shared" si="3" ref="K24:M24">SUM(K4:K23)</f>
        <v>827</v>
      </c>
      <c r="L24" s="21">
        <f t="shared" si="3"/>
        <v>212</v>
      </c>
      <c r="M24" s="21">
        <f t="shared" si="3"/>
        <v>616</v>
      </c>
      <c r="N24" s="21"/>
      <c r="O24" s="21">
        <f>SUM(O4:O23)</f>
        <v>155</v>
      </c>
      <c r="P24" s="33"/>
    </row>
    <row r="25" spans="1:16" ht="14.25">
      <c r="A25" s="24" t="s">
        <v>47</v>
      </c>
      <c r="B25" s="24"/>
      <c r="C25" s="24"/>
      <c r="D25" s="24"/>
      <c r="E25" s="24"/>
      <c r="F25" s="24"/>
      <c r="G25" s="24"/>
      <c r="H25" s="21"/>
      <c r="I25" s="38"/>
      <c r="J25" s="38"/>
      <c r="K25" s="38"/>
      <c r="L25" s="24"/>
      <c r="M25" s="24"/>
      <c r="N25" s="24"/>
      <c r="O25" s="38"/>
      <c r="P25" s="33"/>
    </row>
    <row r="26" spans="1:16" ht="14.25">
      <c r="A26" s="24"/>
      <c r="B26" s="24"/>
      <c r="C26" s="24"/>
      <c r="D26" s="24"/>
      <c r="E26" s="24"/>
      <c r="F26" s="24"/>
      <c r="G26" s="24"/>
      <c r="H26" s="21"/>
      <c r="I26" s="38"/>
      <c r="J26" s="38"/>
      <c r="K26" s="38"/>
      <c r="L26" s="24"/>
      <c r="M26" s="24"/>
      <c r="N26" s="24"/>
      <c r="O26" s="38"/>
      <c r="P26" s="33"/>
    </row>
    <row r="27" spans="8:16" ht="14.25">
      <c r="H27" s="25"/>
      <c r="I27" s="26"/>
      <c r="J27" s="26"/>
      <c r="K27" s="26"/>
      <c r="O27" s="26"/>
      <c r="P27" s="26"/>
    </row>
    <row r="28" spans="8:16" ht="14.25">
      <c r="H28" s="26"/>
      <c r="P28" s="26"/>
    </row>
    <row r="29" spans="2:16" ht="14.25">
      <c r="B29" s="26"/>
      <c r="H29" s="26"/>
      <c r="P29" s="26"/>
    </row>
    <row r="30" ht="14.25">
      <c r="B30" s="26"/>
    </row>
  </sheetData>
  <sheetProtection/>
  <mergeCells count="2">
    <mergeCell ref="A1:O2"/>
    <mergeCell ref="A25:O26"/>
  </mergeCells>
  <printOptions/>
  <pageMargins left="0.35" right="0.35" top="0.35" bottom="0.2" header="0.24" footer="0.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胡国庭(20060066)</dc:creator>
  <cp:keywords/>
  <dc:description/>
  <cp:lastModifiedBy>Lenovo User</cp:lastModifiedBy>
  <dcterms:created xsi:type="dcterms:W3CDTF">2013-12-11T02:54:20Z</dcterms:created>
  <dcterms:modified xsi:type="dcterms:W3CDTF">2016-01-04T06:56:11Z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